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cfa_portal/10/03支援局/03家庭福祉課/19こどもの貧困対策担当/令和７年度/（R7補正分）食事等支援事業/"/>
    </mc:Choice>
  </mc:AlternateContent>
  <xr:revisionPtr revIDLastSave="1625" documentId="8_{7B86AAA3-4CB0-41A1-A5D9-E3D74B0E41B5}" xr6:coauthVersionLast="47" xr6:coauthVersionMax="47" xr10:uidLastSave="{EA03C7E1-0E83-4F05-B4B0-8BC23F137A95}"/>
  <bookViews>
    <workbookView xWindow="22932" yWindow="-108" windowWidth="30936" windowHeight="16776" xr2:uid="{02F1035C-32C1-425E-82FF-5BBA53B5EFAF}"/>
  </bookViews>
  <sheets>
    <sheet name="様式６ー１" sheetId="4" r:id="rId1"/>
    <sheet name="様式６ー１(記載例)" sheetId="6" r:id="rId2"/>
  </sheets>
  <definedNames>
    <definedName name="_xlnm.Print_Area" localSheetId="0">様式６ー１!$A$1:$N$48</definedName>
    <definedName name="_xlnm.Print_Area" localSheetId="1">'様式６ー１(記載例)'!$A$1:$N$48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4" l="1"/>
  <c r="D18" i="6"/>
  <c r="D11" i="6"/>
  <c r="D12" i="6"/>
  <c r="D13" i="6"/>
  <c r="D14" i="6"/>
  <c r="D15" i="6"/>
  <c r="D16" i="6"/>
  <c r="D17" i="6"/>
  <c r="D10" i="6"/>
  <c r="D9" i="6"/>
  <c r="D21" i="6"/>
  <c r="D28" i="6" s="1"/>
  <c r="K28" i="6" s="1"/>
  <c r="D11" i="4"/>
  <c r="K39" i="6"/>
  <c r="L39" i="6" s="1"/>
  <c r="M39" i="6" s="1"/>
  <c r="D38" i="6"/>
  <c r="K38" i="6" s="1"/>
  <c r="K29" i="6"/>
  <c r="L29" i="6" s="1"/>
  <c r="M29" i="6" s="1"/>
  <c r="K20" i="6"/>
  <c r="L20" i="6" s="1"/>
  <c r="M20" i="6" s="1"/>
  <c r="D9" i="4"/>
  <c r="D18" i="4"/>
  <c r="D17" i="4"/>
  <c r="D16" i="4"/>
  <c r="D15" i="4"/>
  <c r="D14" i="4"/>
  <c r="D13" i="4"/>
  <c r="D12" i="4"/>
  <c r="D10" i="4"/>
  <c r="K39" i="4"/>
  <c r="L39" i="4" s="1"/>
  <c r="M39" i="4" s="1"/>
  <c r="D38" i="4"/>
  <c r="K38" i="4" s="1"/>
  <c r="K29" i="4"/>
  <c r="L29" i="4" s="1"/>
  <c r="M29" i="4" s="1"/>
  <c r="D28" i="4"/>
  <c r="K28" i="4" s="1"/>
  <c r="K20" i="4"/>
  <c r="L20" i="4" s="1"/>
  <c r="M20" i="4" s="1"/>
  <c r="D19" i="6" l="1"/>
  <c r="K19" i="6" s="1"/>
  <c r="L28" i="6"/>
  <c r="M28" i="6" s="1"/>
  <c r="L38" i="6"/>
  <c r="M38" i="6" s="1"/>
  <c r="D19" i="4"/>
  <c r="K19" i="4" s="1"/>
  <c r="K7" i="4" s="1"/>
  <c r="L38" i="4"/>
  <c r="M38" i="4" s="1"/>
  <c r="L28" i="4"/>
  <c r="M28" i="4" s="1"/>
  <c r="L19" i="4" l="1"/>
  <c r="M19" i="4" s="1"/>
  <c r="L19" i="6"/>
  <c r="M19" i="6" s="1"/>
  <c r="K7" i="6"/>
  <c r="K40" i="6" s="1"/>
  <c r="K30" i="6"/>
  <c r="K30" i="4"/>
</calcChain>
</file>

<file path=xl/sharedStrings.xml><?xml version="1.0" encoding="utf-8"?>
<sst xmlns="http://schemas.openxmlformats.org/spreadsheetml/2006/main" count="221" uniqueCount="40">
  <si>
    <t>事業者名</t>
    <rPh sb="0" eb="4">
      <t>ジギョウシャメイ</t>
    </rPh>
    <phoneticPr fontId="2"/>
  </si>
  <si>
    <t>（単位：円）</t>
    <rPh sb="1" eb="3">
      <t>タンイ</t>
    </rPh>
    <rPh sb="4" eb="5">
      <t>エン</t>
    </rPh>
    <phoneticPr fontId="2"/>
  </si>
  <si>
    <t>基準額</t>
  </si>
  <si>
    <t>←様式５の「基準額」欄に転記してください。</t>
  </si>
  <si>
    <t>経費区分</t>
    <rPh sb="0" eb="4">
      <t>ケイヒクブン</t>
    </rPh>
    <phoneticPr fontId="2"/>
  </si>
  <si>
    <t>小計</t>
    <rPh sb="0" eb="2">
      <t>ショウケイ</t>
    </rPh>
    <phoneticPr fontId="2"/>
  </si>
  <si>
    <t>積算内訳
（支援単位(500円)×支援人数）</t>
    <rPh sb="0" eb="2">
      <t>セキサン</t>
    </rPh>
    <rPh sb="2" eb="4">
      <t>ウチワケ</t>
    </rPh>
    <rPh sb="6" eb="8">
      <t>シエン</t>
    </rPh>
    <rPh sb="8" eb="10">
      <t>タンイ</t>
    </rPh>
    <rPh sb="14" eb="15">
      <t>エン</t>
    </rPh>
    <rPh sb="17" eb="19">
      <t>シエン</t>
    </rPh>
    <rPh sb="19" eb="21">
      <t>ニンズウ</t>
    </rPh>
    <phoneticPr fontId="2"/>
  </si>
  <si>
    <t>食事等支援経費</t>
    <rPh sb="0" eb="7">
      <t>ショクジトウシエンケイヒ</t>
    </rPh>
    <phoneticPr fontId="2"/>
  </si>
  <si>
    <t>×</t>
    <phoneticPr fontId="2"/>
  </si>
  <si>
    <t>単位</t>
    <rPh sb="0" eb="2">
      <t>タンイ</t>
    </rPh>
    <phoneticPr fontId="2"/>
  </si>
  <si>
    <t>人</t>
    <rPh sb="0" eb="1">
      <t>ニン</t>
    </rPh>
    <phoneticPr fontId="2"/>
  </si>
  <si>
    <r>
      <rPr>
        <sz val="18"/>
        <rFont val="BIZ UDゴシック"/>
        <family val="3"/>
        <charset val="128"/>
      </rPr>
      <t>⇒</t>
    </r>
    <r>
      <rPr>
        <sz val="8"/>
        <rFont val="游ゴシック"/>
        <family val="3"/>
        <charset val="128"/>
        <scheme val="minor"/>
      </rPr>
      <t xml:space="preserve">
（小計の1,000円未満を切り捨てた額）</t>
    </r>
    <rPh sb="3" eb="5">
      <t>ショウケイ</t>
    </rPh>
    <rPh sb="11" eb="12">
      <t>エン</t>
    </rPh>
    <rPh sb="12" eb="14">
      <t>ミマン</t>
    </rPh>
    <rPh sb="15" eb="16">
      <t>キ</t>
    </rPh>
    <rPh sb="17" eb="18">
      <t>ス</t>
    </rPh>
    <rPh sb="20" eb="21">
      <t>ガク</t>
    </rPh>
    <phoneticPr fontId="2"/>
  </si>
  <si>
    <t>計画所要
小計額</t>
    <rPh sb="0" eb="2">
      <t>ケイカク</t>
    </rPh>
    <rPh sb="2" eb="4">
      <t>ショヨウ</t>
    </rPh>
    <rPh sb="5" eb="7">
      <t>ショウケイ</t>
    </rPh>
    <rPh sb="7" eb="8">
      <t>ガク</t>
    </rPh>
    <phoneticPr fontId="2"/>
  </si>
  <si>
    <r>
      <t xml:space="preserve">管理運営経費
</t>
    </r>
    <r>
      <rPr>
        <sz val="8"/>
        <rFont val="游ゴシック"/>
        <family val="3"/>
        <charset val="128"/>
        <scheme val="minor"/>
      </rPr>
      <t>（食事等支援経費の15％以内）</t>
    </r>
    <rPh sb="0" eb="2">
      <t>カンリ</t>
    </rPh>
    <rPh sb="2" eb="4">
      <t>ウンエイ</t>
    </rPh>
    <rPh sb="4" eb="6">
      <t>ケイヒ</t>
    </rPh>
    <rPh sb="8" eb="15">
      <t>ショクジトウシエンケイヒ</t>
    </rPh>
    <rPh sb="19" eb="21">
      <t>イナイ</t>
    </rPh>
    <phoneticPr fontId="2"/>
  </si>
  <si>
    <r>
      <t>チェック欄（食事等支援経費の15％以内の場合「OK」表示）</t>
    </r>
    <r>
      <rPr>
        <sz val="9"/>
        <rFont val="BIZ UDゴシック"/>
        <family val="3"/>
        <charset val="128"/>
      </rPr>
      <t>→</t>
    </r>
    <rPh sb="4" eb="5">
      <t>ラン</t>
    </rPh>
    <rPh sb="6" eb="13">
      <t>ショクジトウシエンケイヒ</t>
    </rPh>
    <rPh sb="17" eb="19">
      <t>イナイ</t>
    </rPh>
    <rPh sb="20" eb="22">
      <t>バアイ</t>
    </rPh>
    <rPh sb="26" eb="28">
      <t>ヒョウジ</t>
    </rPh>
    <phoneticPr fontId="2"/>
  </si>
  <si>
    <r>
      <rPr>
        <sz val="11"/>
        <rFont val="Segoe UI Symbol"/>
        <family val="3"/>
      </rPr>
      <t>➣</t>
    </r>
    <r>
      <rPr>
        <sz val="11"/>
        <rFont val="游ゴシック"/>
        <family val="3"/>
        <charset val="128"/>
        <scheme val="minor"/>
      </rPr>
      <t>　計算誤りの無いよう、必ず検算を行って下さい。</t>
    </r>
    <phoneticPr fontId="2"/>
  </si>
  <si>
    <r>
      <rPr>
        <sz val="11"/>
        <rFont val="Segoe UI Symbol"/>
        <family val="3"/>
      </rPr>
      <t>➣</t>
    </r>
    <r>
      <rPr>
        <sz val="11"/>
        <rFont val="游ゴシック"/>
        <family val="3"/>
        <charset val="128"/>
        <scheme val="minor"/>
      </rPr>
      <t>　食事等支援経費に占める管理運営経費の割合は15％以内として下さい（「OK」表示が出ているのを確認して下さい）。</t>
    </r>
    <rPh sb="2" eb="9">
      <t>ショクジトウシエンケイヒ</t>
    </rPh>
    <rPh sb="39" eb="41">
      <t>ヒョウジ</t>
    </rPh>
    <rPh sb="42" eb="43">
      <t>デ</t>
    </rPh>
    <rPh sb="48" eb="50">
      <t>カクニン</t>
    </rPh>
    <rPh sb="52" eb="53">
      <t>クダ</t>
    </rPh>
    <phoneticPr fontId="2"/>
  </si>
  <si>
    <r>
      <rPr>
        <sz val="11"/>
        <rFont val="Segoe UI Symbol"/>
        <family val="3"/>
      </rPr>
      <t>➣</t>
    </r>
    <r>
      <rPr>
        <sz val="11"/>
        <rFont val="游ゴシック"/>
        <family val="3"/>
        <charset val="128"/>
      </rPr>
      <t>　</t>
    </r>
    <r>
      <rPr>
        <sz val="11"/>
        <rFont val="游ゴシック"/>
        <family val="3"/>
        <charset val="128"/>
        <scheme val="minor"/>
      </rPr>
      <t>委託費及び備品購入費を計上する場合は、理由書を添付して下さい（様式任意）。</t>
    </r>
    <phoneticPr fontId="2"/>
  </si>
  <si>
    <r>
      <rPr>
        <sz val="11"/>
        <rFont val="Segoe UI Symbol"/>
        <family val="3"/>
      </rPr>
      <t>➣</t>
    </r>
    <r>
      <rPr>
        <sz val="11"/>
        <rFont val="游ゴシック"/>
        <family val="3"/>
        <charset val="128"/>
        <scheme val="minor"/>
      </rPr>
      <t>　積算内訳は単価及び数量等が分かるように記載してください。</t>
    </r>
    <rPh sb="2" eb="6">
      <t>セキサンウチワケ</t>
    </rPh>
    <rPh sb="7" eb="9">
      <t>タンカ</t>
    </rPh>
    <rPh sb="9" eb="10">
      <t>オヨ</t>
    </rPh>
    <rPh sb="11" eb="14">
      <t>スウリョウトウ</t>
    </rPh>
    <rPh sb="15" eb="16">
      <t>ワ</t>
    </rPh>
    <rPh sb="21" eb="23">
      <t>キサイ</t>
    </rPh>
    <phoneticPr fontId="2"/>
  </si>
  <si>
    <r>
      <rPr>
        <sz val="11"/>
        <rFont val="Segoe UI Symbol"/>
        <family val="3"/>
      </rPr>
      <t>➣</t>
    </r>
    <r>
      <rPr>
        <sz val="11"/>
        <rFont val="游ゴシック"/>
        <family val="3"/>
        <charset val="128"/>
        <scheme val="minor"/>
      </rPr>
      <t>　対象経費が多く枠が足りない場合や単価×数量等が４項目以上になる場合は、行を追加して記載をしてください。</t>
    </r>
    <rPh sb="2" eb="6">
      <t>タイショウケイヒ</t>
    </rPh>
    <rPh sb="7" eb="8">
      <t>オオ</t>
    </rPh>
    <rPh sb="9" eb="10">
      <t>ワク</t>
    </rPh>
    <rPh sb="11" eb="12">
      <t>タ</t>
    </rPh>
    <rPh sb="15" eb="17">
      <t>バアイ</t>
    </rPh>
    <rPh sb="21" eb="24">
      <t>スウリョウトウ</t>
    </rPh>
    <rPh sb="37" eb="38">
      <t>ギョウ</t>
    </rPh>
    <rPh sb="39" eb="41">
      <t>ツイカ</t>
    </rPh>
    <rPh sb="43" eb="45">
      <t>キサイ</t>
    </rPh>
    <phoneticPr fontId="2"/>
  </si>
  <si>
    <t>〇〇食堂</t>
    <rPh sb="2" eb="4">
      <t>ショクドウ</t>
    </rPh>
    <phoneticPr fontId="2"/>
  </si>
  <si>
    <t>積算内訳
（１支援単位×支援人数）</t>
    <rPh sb="0" eb="2">
      <t>セキサン</t>
    </rPh>
    <rPh sb="2" eb="4">
      <t>ウチワケ</t>
    </rPh>
    <rPh sb="7" eb="9">
      <t>シエン</t>
    </rPh>
    <rPh sb="9" eb="11">
      <t>タンイ</t>
    </rPh>
    <rPh sb="12" eb="14">
      <t>シエン</t>
    </rPh>
    <rPh sb="14" eb="16">
      <t>ニンズウ</t>
    </rPh>
    <phoneticPr fontId="2"/>
  </si>
  <si>
    <t>食糧費</t>
  </si>
  <si>
    <t>円</t>
    <rPh sb="0" eb="1">
      <t>エン</t>
    </rPh>
    <phoneticPr fontId="2"/>
  </si>
  <si>
    <t>学用品</t>
  </si>
  <si>
    <t>諸謝金</t>
  </si>
  <si>
    <t>日</t>
    <rPh sb="0" eb="1">
      <t>ニチ</t>
    </rPh>
    <phoneticPr fontId="2"/>
  </si>
  <si>
    <t>消耗品費</t>
  </si>
  <si>
    <t>ボールペン</t>
    <phoneticPr fontId="2"/>
  </si>
  <si>
    <t>光熱水費</t>
  </si>
  <si>
    <t>事務所電気代</t>
    <rPh sb="0" eb="3">
      <t>ジムショ</t>
    </rPh>
    <rPh sb="3" eb="6">
      <t>デンキダイ</t>
    </rPh>
    <phoneticPr fontId="2"/>
  </si>
  <si>
    <t>月</t>
    <rPh sb="0" eb="1">
      <t>ツキ</t>
    </rPh>
    <phoneticPr fontId="2"/>
  </si>
  <si>
    <t>保険料</t>
  </si>
  <si>
    <t>ボランティア保険</t>
    <rPh sb="6" eb="8">
      <t>ホケン</t>
    </rPh>
    <phoneticPr fontId="2"/>
  </si>
  <si>
    <t>基準額調</t>
    <rPh sb="3" eb="4">
      <t>シラ</t>
    </rPh>
    <phoneticPr fontId="2"/>
  </si>
  <si>
    <t>式</t>
    <rPh sb="0" eb="1">
      <t>シキ</t>
    </rPh>
    <phoneticPr fontId="2"/>
  </si>
  <si>
    <t>基準額</t>
    <rPh sb="0" eb="3">
      <t>キジュンガク</t>
    </rPh>
    <phoneticPr fontId="2"/>
  </si>
  <si>
    <r>
      <t xml:space="preserve">配送経費
</t>
    </r>
    <r>
      <rPr>
        <sz val="8"/>
        <rFont val="游ゴシック"/>
        <family val="3"/>
        <charset val="128"/>
        <scheme val="minor"/>
      </rPr>
      <t>（基準額の20％以内）</t>
    </r>
    <rPh sb="0" eb="4">
      <t>ハイソウケイヒ</t>
    </rPh>
    <rPh sb="6" eb="9">
      <t>キジュンガク</t>
    </rPh>
    <rPh sb="13" eb="15">
      <t>イナイ</t>
    </rPh>
    <phoneticPr fontId="2"/>
  </si>
  <si>
    <r>
      <t>チェック欄（基準額の20％以内の場合「OK」表示）</t>
    </r>
    <r>
      <rPr>
        <sz val="9"/>
        <rFont val="游ゴシック"/>
        <family val="3"/>
        <charset val="128"/>
      </rPr>
      <t>→</t>
    </r>
    <rPh sb="4" eb="5">
      <t>ラン</t>
    </rPh>
    <rPh sb="6" eb="8">
      <t>キジュン</t>
    </rPh>
    <rPh sb="8" eb="9">
      <t>ガク</t>
    </rPh>
    <rPh sb="13" eb="15">
      <t>イナイ</t>
    </rPh>
    <rPh sb="16" eb="18">
      <t>バアイ</t>
    </rPh>
    <rPh sb="22" eb="24">
      <t>ヒョウジ</t>
    </rPh>
    <phoneticPr fontId="2"/>
  </si>
  <si>
    <r>
      <rPr>
        <sz val="11"/>
        <rFont val="Segoe UI Symbol"/>
        <family val="3"/>
      </rPr>
      <t>➣</t>
    </r>
    <r>
      <rPr>
        <sz val="11"/>
        <rFont val="游ゴシック"/>
        <family val="3"/>
        <charset val="128"/>
        <scheme val="minor"/>
      </rPr>
      <t>　基準額に占める配送経費の割合は</t>
    </r>
    <r>
      <rPr>
        <sz val="11"/>
        <rFont val="Calibri"/>
        <family val="3"/>
      </rPr>
      <t>20</t>
    </r>
    <r>
      <rPr>
        <sz val="11"/>
        <rFont val="游ゴシック"/>
        <family val="3"/>
        <charset val="128"/>
      </rPr>
      <t>％</t>
    </r>
    <r>
      <rPr>
        <sz val="11"/>
        <rFont val="游ゴシック"/>
        <family val="3"/>
        <charset val="128"/>
        <scheme val="minor"/>
      </rPr>
      <t>以内として下さい（「OK」表示が出ているのを確認して下さい）。</t>
    </r>
    <rPh sb="2" eb="5">
      <t>キジュンガク</t>
    </rPh>
    <rPh sb="6" eb="7">
      <t>シ</t>
    </rPh>
    <rPh sb="9" eb="13">
      <t>ハイソウケイヒ</t>
    </rPh>
    <rPh sb="14" eb="16">
      <t>ワリアイ</t>
    </rPh>
    <rPh sb="20" eb="22">
      <t>イナイ</t>
    </rPh>
    <rPh sb="25" eb="26">
      <t>クダ</t>
    </rPh>
    <rPh sb="33" eb="35">
      <t>ヒョウジ</t>
    </rPh>
    <rPh sb="36" eb="37">
      <t>デ</t>
    </rPh>
    <rPh sb="42" eb="44">
      <t>カクニン</t>
    </rPh>
    <rPh sb="46" eb="4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</si>
</sst>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8"/>
      <name val="BIZ UDゴシック"/>
      <family val="3"/>
      <charset val="128"/>
    </font>
    <font>
      <sz val="9"/>
      <name val="BIZ UDゴシック"/>
      <family val="3"/>
      <charset val="128"/>
    </font>
    <font>
      <sz val="9"/>
      <name val="游ゴシック"/>
      <family val="3"/>
      <charset val="128"/>
    </font>
    <font>
      <sz val="11"/>
      <name val="Segoe UI Symbol"/>
      <family val="3"/>
    </font>
    <font>
      <sz val="11"/>
      <name val="游ゴシック"/>
      <family val="3"/>
      <charset val="128"/>
    </font>
    <font>
      <sz val="11"/>
      <name val="Calibri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medium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dotted">
        <color auto="1"/>
      </right>
      <top style="double">
        <color auto="1"/>
      </top>
      <bottom/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38" fontId="3" fillId="0" borderId="7" xfId="1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38" fontId="3" fillId="0" borderId="12" xfId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3" xfId="0" applyFont="1" applyBorder="1">
      <alignment vertical="center"/>
    </xf>
    <xf numFmtId="38" fontId="3" fillId="0" borderId="19" xfId="1" applyFont="1" applyBorder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38" fontId="3" fillId="0" borderId="43" xfId="1" applyFont="1" applyBorder="1">
      <alignment vertical="center"/>
    </xf>
    <xf numFmtId="38" fontId="3" fillId="0" borderId="16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44" xfId="0" applyFont="1" applyBorder="1">
      <alignment vertical="center"/>
    </xf>
    <xf numFmtId="38" fontId="3" fillId="0" borderId="44" xfId="1" applyFont="1" applyBorder="1">
      <alignment vertical="center"/>
    </xf>
    <xf numFmtId="38" fontId="3" fillId="0" borderId="45" xfId="1" applyFont="1" applyBorder="1">
      <alignment vertical="center"/>
    </xf>
    <xf numFmtId="38" fontId="3" fillId="0" borderId="46" xfId="1" applyFont="1" applyBorder="1">
      <alignment vertical="center"/>
    </xf>
    <xf numFmtId="0" fontId="3" fillId="0" borderId="47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38" fontId="3" fillId="0" borderId="47" xfId="1" applyFont="1" applyBorder="1">
      <alignment vertical="center"/>
    </xf>
    <xf numFmtId="0" fontId="3" fillId="0" borderId="48" xfId="0" applyFont="1" applyBorder="1">
      <alignment vertical="center"/>
    </xf>
    <xf numFmtId="0" fontId="3" fillId="0" borderId="44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176" fontId="3" fillId="0" borderId="16" xfId="1" applyNumberFormat="1" applyFont="1" applyBorder="1">
      <alignment vertical="center"/>
    </xf>
    <xf numFmtId="176" fontId="3" fillId="0" borderId="47" xfId="1" applyNumberFormat="1" applyFont="1" applyBorder="1">
      <alignment vertical="center"/>
    </xf>
    <xf numFmtId="176" fontId="3" fillId="0" borderId="0" xfId="1" applyNumberFormat="1" applyFont="1" applyBorder="1">
      <alignment vertical="center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38" fontId="3" fillId="0" borderId="45" xfId="1" applyFont="1" applyBorder="1" applyAlignment="1">
      <alignment vertical="center" wrapText="1"/>
    </xf>
    <xf numFmtId="38" fontId="3" fillId="0" borderId="12" xfId="1" applyFont="1" applyBorder="1" applyAlignment="1">
      <alignment vertical="center" wrapText="1"/>
    </xf>
    <xf numFmtId="38" fontId="3" fillId="0" borderId="43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38" fontId="3" fillId="0" borderId="29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 wrapText="1"/>
    </xf>
    <xf numFmtId="38" fontId="6" fillId="0" borderId="10" xfId="1" applyFont="1" applyBorder="1" applyAlignment="1">
      <alignment horizontal="center" vertical="center" wrapText="1"/>
    </xf>
    <xf numFmtId="38" fontId="6" fillId="0" borderId="38" xfId="1" applyFont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3" fillId="0" borderId="1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31" xfId="1" applyFont="1" applyBorder="1" applyAlignment="1">
      <alignment horizontal="right" vertical="center"/>
    </xf>
    <xf numFmtId="38" fontId="3" fillId="0" borderId="15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top" wrapText="1"/>
    </xf>
    <xf numFmtId="38" fontId="4" fillId="0" borderId="16" xfId="1" applyFont="1" applyBorder="1" applyAlignment="1">
      <alignment horizontal="center" vertical="top" wrapText="1"/>
    </xf>
    <xf numFmtId="38" fontId="4" fillId="0" borderId="35" xfId="1" applyFont="1" applyBorder="1" applyAlignment="1">
      <alignment horizontal="center" vertical="top" wrapText="1"/>
    </xf>
    <xf numFmtId="38" fontId="4" fillId="0" borderId="21" xfId="1" applyFont="1" applyBorder="1" applyAlignment="1">
      <alignment horizontal="center" vertical="top" wrapText="1"/>
    </xf>
    <xf numFmtId="38" fontId="4" fillId="0" borderId="4" xfId="1" applyFont="1" applyBorder="1" applyAlignment="1">
      <alignment horizontal="center" vertical="top" wrapText="1"/>
    </xf>
    <xf numFmtId="38" fontId="4" fillId="0" borderId="34" xfId="1" applyFont="1" applyBorder="1" applyAlignment="1">
      <alignment horizontal="center" vertical="top" wrapText="1"/>
    </xf>
    <xf numFmtId="38" fontId="3" fillId="0" borderId="19" xfId="1" applyFont="1" applyBorder="1" applyAlignment="1">
      <alignment horizontal="center" vertical="center" wrapText="1"/>
    </xf>
    <xf numFmtId="38" fontId="3" fillId="0" borderId="2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top" wrapText="1"/>
    </xf>
    <xf numFmtId="38" fontId="5" fillId="0" borderId="36" xfId="1" applyFont="1" applyBorder="1" applyAlignment="1">
      <alignment horizontal="center" vertical="top" wrapText="1"/>
    </xf>
    <xf numFmtId="38" fontId="5" fillId="0" borderId="0" xfId="1" applyFont="1" applyBorder="1" applyAlignment="1">
      <alignment horizontal="center" vertical="top" wrapText="1"/>
    </xf>
    <xf numFmtId="38" fontId="3" fillId="0" borderId="7" xfId="1" applyFont="1" applyBorder="1" applyAlignment="1">
      <alignment horizontal="center" vertical="center" wrapText="1"/>
    </xf>
    <xf numFmtId="38" fontId="3" fillId="0" borderId="19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107587</xdr:colOff>
      <xdr:row>1</xdr:row>
      <xdr:rowOff>0</xdr:rowOff>
    </xdr:from>
    <xdr:ext cx="900975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69E4DF-5ACE-4046-A556-5B8AC5DD72C7}"/>
            </a:ext>
          </a:extLst>
        </xdr:cNvPr>
        <xdr:cNvSpPr txBox="1"/>
      </xdr:nvSpPr>
      <xdr:spPr>
        <a:xfrm>
          <a:off x="7433673" y="228600"/>
          <a:ext cx="900975" cy="32842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様式６ー１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424542</xdr:colOff>
      <xdr:row>0</xdr:row>
      <xdr:rowOff>195943</xdr:rowOff>
    </xdr:from>
    <xdr:ext cx="1760845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B4DAA7-71F1-E618-693C-FA20A0A85FD8}"/>
            </a:ext>
          </a:extLst>
        </xdr:cNvPr>
        <xdr:cNvSpPr txBox="1"/>
      </xdr:nvSpPr>
      <xdr:spPr>
        <a:xfrm>
          <a:off x="6422571" y="195943"/>
          <a:ext cx="1760845" cy="32842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様式６ー１（記載例）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CFF5-6488-4F39-BF5D-72E748E70AB3}">
  <dimension ref="B2:X55"/>
  <sheetViews>
    <sheetView showGridLines="0" tabSelected="1" view="pageBreakPreview" zoomScale="70" zoomScaleNormal="100" zoomScaleSheetLayoutView="70" workbookViewId="0">
      <selection activeCell="D5" sqref="D5"/>
    </sheetView>
  </sheetViews>
  <sheetFormatPr defaultRowHeight="18.75" x14ac:dyDescent="0.4"/>
  <cols>
    <col min="1" max="1" width="1.75" customWidth="1"/>
    <col min="2" max="2" width="13.5" style="1" customWidth="1"/>
    <col min="3" max="3" width="18.25" style="1" customWidth="1"/>
    <col min="4" max="4" width="15.5" style="1" customWidth="1"/>
    <col min="5" max="5" width="12.5" style="1" customWidth="1"/>
    <col min="6" max="6" width="9.25" style="1" customWidth="1"/>
    <col min="7" max="7" width="4.625" style="1" customWidth="1"/>
    <col min="8" max="8" width="3.25" style="1" bestFit="1" customWidth="1"/>
    <col min="9" max="9" width="9.25" style="1" customWidth="1"/>
    <col min="10" max="10" width="4.625" style="1" customWidth="1"/>
    <col min="11" max="11" width="3.25" style="1" bestFit="1" customWidth="1"/>
    <col min="12" max="12" width="9.25" style="1" customWidth="1"/>
    <col min="13" max="13" width="4.625" style="1" customWidth="1"/>
    <col min="14" max="14" width="31.25" style="40" customWidth="1"/>
  </cols>
  <sheetData>
    <row r="2" spans="2:24" x14ac:dyDescent="0.4">
      <c r="B2" s="6"/>
      <c r="L2"/>
      <c r="M2"/>
    </row>
    <row r="3" spans="2:24" ht="24" x14ac:dyDescent="0.4">
      <c r="B3" s="83" t="s">
        <v>34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2:24" x14ac:dyDescent="0.4">
      <c r="C4" s="2"/>
      <c r="G4" s="84" t="s">
        <v>0</v>
      </c>
      <c r="H4" s="85"/>
      <c r="I4" s="85"/>
      <c r="J4" s="85"/>
      <c r="K4" s="85"/>
      <c r="L4" s="85"/>
      <c r="M4" s="86"/>
    </row>
    <row r="5" spans="2:24" x14ac:dyDescent="0.4">
      <c r="G5" s="84"/>
      <c r="H5" s="85"/>
      <c r="I5" s="85"/>
      <c r="J5" s="85"/>
      <c r="K5" s="85"/>
      <c r="L5" s="85"/>
      <c r="M5" s="86"/>
    </row>
    <row r="6" spans="2:24" ht="19.5" thickBot="1" x14ac:dyDescent="0.45">
      <c r="I6" s="87"/>
      <c r="J6" s="87"/>
      <c r="K6" s="10"/>
      <c r="L6" s="88" t="s">
        <v>1</v>
      </c>
      <c r="M6" s="88"/>
    </row>
    <row r="7" spans="2:24" ht="36.75" customHeight="1" x14ac:dyDescent="0.4">
      <c r="B7" s="57" t="s">
        <v>2</v>
      </c>
      <c r="C7" s="58"/>
      <c r="D7" s="58"/>
      <c r="E7" s="58"/>
      <c r="F7" s="58"/>
      <c r="G7" s="58"/>
      <c r="H7" s="58"/>
      <c r="I7" s="58"/>
      <c r="J7" s="59"/>
      <c r="K7" s="60">
        <f>K19+K28+K38</f>
        <v>0</v>
      </c>
      <c r="L7" s="60"/>
      <c r="M7" s="61"/>
      <c r="N7" s="40" t="s">
        <v>3</v>
      </c>
    </row>
    <row r="8" spans="2:24" ht="56.25" customHeight="1" thickBot="1" x14ac:dyDescent="0.45">
      <c r="B8" s="12"/>
      <c r="C8" s="9" t="s">
        <v>4</v>
      </c>
      <c r="D8" s="3" t="s">
        <v>5</v>
      </c>
      <c r="E8" s="78" t="s">
        <v>6</v>
      </c>
      <c r="F8" s="79"/>
      <c r="G8" s="79"/>
      <c r="H8" s="79"/>
      <c r="I8" s="79"/>
      <c r="J8" s="79"/>
      <c r="K8" s="79"/>
      <c r="L8" s="79"/>
      <c r="M8" s="80"/>
    </row>
    <row r="9" spans="2:24" ht="19.5" thickTop="1" x14ac:dyDescent="0.4">
      <c r="B9" s="97" t="s">
        <v>7</v>
      </c>
      <c r="C9" s="14"/>
      <c r="D9" s="13">
        <f t="shared" ref="D9:D18" si="0">500*I9*L9</f>
        <v>0</v>
      </c>
      <c r="E9" s="8"/>
      <c r="F9" s="5"/>
      <c r="H9" s="6" t="s">
        <v>8</v>
      </c>
      <c r="I9" s="32"/>
      <c r="J9" s="30" t="s">
        <v>9</v>
      </c>
      <c r="K9" s="6" t="s">
        <v>8</v>
      </c>
      <c r="L9" s="5"/>
      <c r="M9" s="31" t="s">
        <v>10</v>
      </c>
    </row>
    <row r="10" spans="2:24" x14ac:dyDescent="0.4">
      <c r="B10" s="98"/>
      <c r="C10" s="29"/>
      <c r="D10" s="22">
        <f t="shared" si="0"/>
        <v>0</v>
      </c>
      <c r="E10" s="23"/>
      <c r="F10" s="24"/>
      <c r="G10" s="25"/>
      <c r="H10" s="26" t="s">
        <v>8</v>
      </c>
      <c r="I10" s="33"/>
      <c r="J10" s="35" t="s">
        <v>9</v>
      </c>
      <c r="K10" s="26" t="s">
        <v>8</v>
      </c>
      <c r="L10" s="27"/>
      <c r="M10" s="36" t="s">
        <v>10</v>
      </c>
    </row>
    <row r="11" spans="2:24" x14ac:dyDescent="0.4">
      <c r="B11" s="98"/>
      <c r="C11" s="29"/>
      <c r="D11" s="22">
        <f t="shared" si="0"/>
        <v>0</v>
      </c>
      <c r="E11" s="23"/>
      <c r="F11" s="24"/>
      <c r="G11" s="25"/>
      <c r="H11" s="26" t="s">
        <v>8</v>
      </c>
      <c r="I11" s="33"/>
      <c r="J11" s="35" t="s">
        <v>9</v>
      </c>
      <c r="K11" s="26" t="s">
        <v>8</v>
      </c>
      <c r="L11" s="27"/>
      <c r="M11" s="36" t="s">
        <v>10</v>
      </c>
    </row>
    <row r="12" spans="2:24" x14ac:dyDescent="0.4">
      <c r="B12" s="98"/>
      <c r="C12" s="29"/>
      <c r="D12" s="22">
        <f t="shared" si="0"/>
        <v>0</v>
      </c>
      <c r="E12" s="23"/>
      <c r="F12" s="24"/>
      <c r="G12" s="25"/>
      <c r="H12" s="26" t="s">
        <v>8</v>
      </c>
      <c r="I12" s="33"/>
      <c r="J12" s="35" t="s">
        <v>9</v>
      </c>
      <c r="K12" s="26" t="s">
        <v>8</v>
      </c>
      <c r="L12" s="27"/>
      <c r="M12" s="36" t="s">
        <v>10</v>
      </c>
    </row>
    <row r="13" spans="2:24" x14ac:dyDescent="0.4">
      <c r="B13" s="98"/>
      <c r="C13" s="29"/>
      <c r="D13" s="22">
        <f t="shared" si="0"/>
        <v>0</v>
      </c>
      <c r="E13" s="23"/>
      <c r="F13" s="24"/>
      <c r="G13" s="25"/>
      <c r="H13" s="26" t="s">
        <v>8</v>
      </c>
      <c r="I13" s="33"/>
      <c r="J13" s="35" t="s">
        <v>9</v>
      </c>
      <c r="K13" s="26" t="s">
        <v>8</v>
      </c>
      <c r="L13" s="27"/>
      <c r="M13" s="36" t="s">
        <v>10</v>
      </c>
    </row>
    <row r="14" spans="2:24" x14ac:dyDescent="0.4">
      <c r="B14" s="98"/>
      <c r="C14" s="29"/>
      <c r="D14" s="22">
        <f t="shared" si="0"/>
        <v>0</v>
      </c>
      <c r="E14" s="23"/>
      <c r="F14" s="24"/>
      <c r="G14" s="25"/>
      <c r="H14" s="26" t="s">
        <v>8</v>
      </c>
      <c r="I14" s="33"/>
      <c r="J14" s="35" t="s">
        <v>9</v>
      </c>
      <c r="K14" s="26" t="s">
        <v>8</v>
      </c>
      <c r="L14" s="27"/>
      <c r="M14" s="36" t="s">
        <v>10</v>
      </c>
    </row>
    <row r="15" spans="2:24" x14ac:dyDescent="0.4">
      <c r="B15" s="98"/>
      <c r="C15" s="29"/>
      <c r="D15" s="22">
        <f t="shared" si="0"/>
        <v>0</v>
      </c>
      <c r="E15" s="23"/>
      <c r="F15" s="24"/>
      <c r="G15" s="25"/>
      <c r="H15" s="26" t="s">
        <v>8</v>
      </c>
      <c r="I15" s="33"/>
      <c r="J15" s="35" t="s">
        <v>9</v>
      </c>
      <c r="K15" s="26" t="s">
        <v>8</v>
      </c>
      <c r="L15" s="27"/>
      <c r="M15" s="36" t="s">
        <v>10</v>
      </c>
    </row>
    <row r="16" spans="2:24" x14ac:dyDescent="0.4">
      <c r="B16" s="98"/>
      <c r="C16" s="29"/>
      <c r="D16" s="22">
        <f t="shared" si="0"/>
        <v>0</v>
      </c>
      <c r="E16" s="23"/>
      <c r="F16" s="24"/>
      <c r="G16" s="25"/>
      <c r="H16" s="26" t="s">
        <v>8</v>
      </c>
      <c r="I16" s="33"/>
      <c r="J16" s="35" t="s">
        <v>9</v>
      </c>
      <c r="K16" s="26" t="s">
        <v>8</v>
      </c>
      <c r="L16" s="27"/>
      <c r="M16" s="36" t="s">
        <v>10</v>
      </c>
      <c r="W16" s="1"/>
      <c r="X16" s="1"/>
    </row>
    <row r="17" spans="2:24" x14ac:dyDescent="0.4">
      <c r="B17" s="98"/>
      <c r="C17" s="29"/>
      <c r="D17" s="22">
        <f t="shared" si="0"/>
        <v>0</v>
      </c>
      <c r="E17" s="23"/>
      <c r="F17" s="24"/>
      <c r="G17" s="25"/>
      <c r="H17" s="26" t="s">
        <v>8</v>
      </c>
      <c r="I17" s="33"/>
      <c r="J17" s="35" t="s">
        <v>9</v>
      </c>
      <c r="K17" s="26" t="s">
        <v>8</v>
      </c>
      <c r="L17" s="27"/>
      <c r="M17" s="36" t="s">
        <v>10</v>
      </c>
      <c r="X17" s="1"/>
    </row>
    <row r="18" spans="2:24" ht="19.5" thickBot="1" x14ac:dyDescent="0.45">
      <c r="B18" s="98"/>
      <c r="C18" s="29"/>
      <c r="D18" s="22">
        <f t="shared" si="0"/>
        <v>0</v>
      </c>
      <c r="E18" s="8"/>
      <c r="F18" s="5"/>
      <c r="H18" s="6" t="s">
        <v>8</v>
      </c>
      <c r="I18" s="34"/>
      <c r="J18" s="35" t="s">
        <v>9</v>
      </c>
      <c r="K18" s="6" t="s">
        <v>8</v>
      </c>
      <c r="L18" s="5"/>
      <c r="M18" s="36" t="s">
        <v>10</v>
      </c>
      <c r="X18" s="1"/>
    </row>
    <row r="19" spans="2:24" ht="21" customHeight="1" thickTop="1" x14ac:dyDescent="0.4">
      <c r="B19" s="98"/>
      <c r="C19" s="81" t="s">
        <v>5</v>
      </c>
      <c r="D19" s="93">
        <f>SUM(D9:D18)</f>
        <v>0</v>
      </c>
      <c r="E19" s="70" t="s">
        <v>11</v>
      </c>
      <c r="F19" s="89"/>
      <c r="G19" s="89"/>
      <c r="H19" s="76" t="s">
        <v>12</v>
      </c>
      <c r="I19" s="76"/>
      <c r="J19" s="76"/>
      <c r="K19" s="93">
        <f>ROUNDDOWN(D19,-3)</f>
        <v>0</v>
      </c>
      <c r="L19" s="93">
        <f>ROUNDDOWN(K19,-3)</f>
        <v>0</v>
      </c>
      <c r="M19" s="94">
        <f>ROUNDDOWN(L19,-3)</f>
        <v>0</v>
      </c>
      <c r="X19" s="1"/>
    </row>
    <row r="20" spans="2:24" ht="21" customHeight="1" thickBot="1" x14ac:dyDescent="0.45">
      <c r="B20" s="99"/>
      <c r="C20" s="82"/>
      <c r="D20" s="95"/>
      <c r="E20" s="90"/>
      <c r="F20" s="91"/>
      <c r="G20" s="91"/>
      <c r="H20" s="92"/>
      <c r="I20" s="92"/>
      <c r="J20" s="92"/>
      <c r="K20" s="95">
        <f>ROUNDDOWN(J20,-3)</f>
        <v>0</v>
      </c>
      <c r="L20" s="95">
        <f>ROUNDDOWN(K20,-3)</f>
        <v>0</v>
      </c>
      <c r="M20" s="96">
        <f>ROUNDDOWN(L20,-3)</f>
        <v>0</v>
      </c>
      <c r="X20" s="1"/>
    </row>
    <row r="21" spans="2:24" ht="19.5" thickTop="1" x14ac:dyDescent="0.4">
      <c r="B21" s="62" t="s">
        <v>13</v>
      </c>
      <c r="C21" s="15"/>
      <c r="D21" s="13"/>
      <c r="E21" s="16"/>
      <c r="F21" s="17"/>
      <c r="G21" s="18"/>
      <c r="H21" s="19" t="s">
        <v>8</v>
      </c>
      <c r="I21" s="17"/>
      <c r="J21" s="18"/>
      <c r="K21" s="19" t="s">
        <v>8</v>
      </c>
      <c r="L21" s="17"/>
      <c r="M21" s="20"/>
      <c r="X21" s="1"/>
    </row>
    <row r="22" spans="2:24" x14ac:dyDescent="0.4">
      <c r="B22" s="62"/>
      <c r="C22" s="42"/>
      <c r="D22" s="22"/>
      <c r="E22" s="23"/>
      <c r="F22" s="24"/>
      <c r="G22" s="25"/>
      <c r="H22" s="26" t="s">
        <v>8</v>
      </c>
      <c r="I22" s="27"/>
      <c r="J22" s="25"/>
      <c r="K22" s="26" t="s">
        <v>8</v>
      </c>
      <c r="L22" s="27"/>
      <c r="M22" s="28"/>
      <c r="X22" s="1"/>
    </row>
    <row r="23" spans="2:24" x14ac:dyDescent="0.4">
      <c r="B23" s="62"/>
      <c r="C23" s="21"/>
      <c r="D23" s="22"/>
      <c r="E23" s="23"/>
      <c r="F23" s="24"/>
      <c r="G23" s="25"/>
      <c r="H23" s="26" t="s">
        <v>8</v>
      </c>
      <c r="I23" s="27"/>
      <c r="J23" s="25"/>
      <c r="K23" s="26" t="s">
        <v>8</v>
      </c>
      <c r="L23" s="27"/>
      <c r="M23" s="28"/>
      <c r="X23" s="1"/>
    </row>
    <row r="24" spans="2:24" x14ac:dyDescent="0.4">
      <c r="B24" s="62"/>
      <c r="C24" s="41"/>
      <c r="D24" s="22"/>
      <c r="E24" s="23"/>
      <c r="F24" s="24"/>
      <c r="G24" s="25"/>
      <c r="H24" s="26" t="s">
        <v>8</v>
      </c>
      <c r="I24" s="27"/>
      <c r="J24" s="25"/>
      <c r="K24" s="26" t="s">
        <v>8</v>
      </c>
      <c r="L24" s="27"/>
      <c r="M24" s="28"/>
      <c r="X24" s="1"/>
    </row>
    <row r="25" spans="2:24" x14ac:dyDescent="0.4">
      <c r="B25" s="62"/>
      <c r="C25" s="21"/>
      <c r="D25" s="22"/>
      <c r="E25" s="23"/>
      <c r="F25" s="24"/>
      <c r="G25" s="25"/>
      <c r="H25" s="26" t="s">
        <v>8</v>
      </c>
      <c r="I25" s="27"/>
      <c r="J25" s="25"/>
      <c r="K25" s="26" t="s">
        <v>8</v>
      </c>
      <c r="L25" s="27"/>
      <c r="M25" s="28"/>
      <c r="X25" s="1"/>
    </row>
    <row r="26" spans="2:24" x14ac:dyDescent="0.4">
      <c r="B26" s="62"/>
      <c r="C26" s="43"/>
      <c r="D26" s="22"/>
      <c r="E26" s="23"/>
      <c r="F26" s="24"/>
      <c r="G26" s="25"/>
      <c r="H26" s="26" t="s">
        <v>8</v>
      </c>
      <c r="I26" s="27"/>
      <c r="J26" s="25"/>
      <c r="K26" s="26" t="s">
        <v>8</v>
      </c>
      <c r="L26" s="27"/>
      <c r="M26" s="28"/>
      <c r="X26" s="1"/>
    </row>
    <row r="27" spans="2:24" ht="19.5" thickBot="1" x14ac:dyDescent="0.45">
      <c r="B27" s="62"/>
      <c r="C27" s="41"/>
      <c r="D27" s="4"/>
      <c r="E27" s="8"/>
      <c r="F27" s="5"/>
      <c r="H27" s="6" t="s">
        <v>8</v>
      </c>
      <c r="I27" s="5"/>
      <c r="K27" s="6" t="s">
        <v>8</v>
      </c>
      <c r="L27" s="5"/>
      <c r="M27" s="7"/>
      <c r="X27" s="1"/>
    </row>
    <row r="28" spans="2:24" ht="21" customHeight="1" thickTop="1" x14ac:dyDescent="0.4">
      <c r="B28" s="62"/>
      <c r="C28" s="64" t="s">
        <v>5</v>
      </c>
      <c r="D28" s="67">
        <f>SUM(D21:D27)</f>
        <v>0</v>
      </c>
      <c r="E28" s="70" t="s">
        <v>11</v>
      </c>
      <c r="F28" s="71"/>
      <c r="G28" s="72"/>
      <c r="H28" s="76" t="s">
        <v>12</v>
      </c>
      <c r="I28" s="76"/>
      <c r="J28" s="76"/>
      <c r="K28" s="45">
        <f>ROUNDDOWN(D28,-3)</f>
        <v>0</v>
      </c>
      <c r="L28" s="46">
        <f>ROUNDDOWN(K28,-3)</f>
        <v>0</v>
      </c>
      <c r="M28" s="47">
        <f>ROUNDDOWN(L28,-3)</f>
        <v>0</v>
      </c>
      <c r="X28" s="1"/>
    </row>
    <row r="29" spans="2:24" ht="21" customHeight="1" thickBot="1" x14ac:dyDescent="0.45">
      <c r="B29" s="62"/>
      <c r="C29" s="65"/>
      <c r="D29" s="68"/>
      <c r="E29" s="73"/>
      <c r="F29" s="74"/>
      <c r="G29" s="75"/>
      <c r="H29" s="77"/>
      <c r="I29" s="77"/>
      <c r="J29" s="77"/>
      <c r="K29" s="48">
        <f>ROUNDDOWN(J29,-3)</f>
        <v>0</v>
      </c>
      <c r="L29" s="49">
        <f>ROUNDDOWN(K29,-3)</f>
        <v>0</v>
      </c>
      <c r="M29" s="50">
        <f>ROUNDDOWN(L29,-3)</f>
        <v>0</v>
      </c>
      <c r="X29" s="1"/>
    </row>
    <row r="30" spans="2:24" ht="37.15" customHeight="1" thickBot="1" x14ac:dyDescent="0.45">
      <c r="B30" s="63"/>
      <c r="C30" s="66"/>
      <c r="D30" s="69"/>
      <c r="E30" s="51" t="s">
        <v>14</v>
      </c>
      <c r="F30" s="52"/>
      <c r="G30" s="52"/>
      <c r="H30" s="52"/>
      <c r="I30" s="52"/>
      <c r="J30" s="53"/>
      <c r="K30" s="54" t="str">
        <f>IF(K28&lt;=K19*0.15,"OK","NG")</f>
        <v>OK</v>
      </c>
      <c r="L30" s="55"/>
      <c r="M30" s="56"/>
      <c r="X30" s="1"/>
    </row>
    <row r="31" spans="2:24" ht="19.5" customHeight="1" thickTop="1" x14ac:dyDescent="0.4">
      <c r="B31" s="62" t="s">
        <v>37</v>
      </c>
      <c r="C31" s="21"/>
      <c r="D31" s="13"/>
      <c r="E31" s="16"/>
      <c r="F31" s="17"/>
      <c r="G31" s="18"/>
      <c r="H31" s="19" t="s">
        <v>8</v>
      </c>
      <c r="I31" s="17"/>
      <c r="J31" s="18"/>
      <c r="K31" s="19" t="s">
        <v>8</v>
      </c>
      <c r="L31" s="17"/>
      <c r="M31" s="20"/>
      <c r="X31" s="1"/>
    </row>
    <row r="32" spans="2:24" ht="19.5" customHeight="1" x14ac:dyDescent="0.4">
      <c r="B32" s="62"/>
      <c r="C32" s="21"/>
      <c r="D32" s="22"/>
      <c r="E32" s="23"/>
      <c r="F32" s="24"/>
      <c r="G32" s="25"/>
      <c r="H32" s="26" t="s">
        <v>8</v>
      </c>
      <c r="I32" s="27"/>
      <c r="J32" s="25"/>
      <c r="K32" s="26" t="s">
        <v>8</v>
      </c>
      <c r="L32" s="27"/>
      <c r="M32" s="28"/>
      <c r="X32" s="1"/>
    </row>
    <row r="33" spans="2:24" ht="19.5" customHeight="1" x14ac:dyDescent="0.4">
      <c r="B33" s="62"/>
      <c r="C33" s="21"/>
      <c r="D33" s="22"/>
      <c r="E33" s="23"/>
      <c r="F33" s="24"/>
      <c r="G33" s="25"/>
      <c r="H33" s="26" t="s">
        <v>8</v>
      </c>
      <c r="I33" s="27"/>
      <c r="J33" s="25"/>
      <c r="K33" s="26" t="s">
        <v>8</v>
      </c>
      <c r="L33" s="27"/>
      <c r="M33" s="28"/>
      <c r="X33" s="1"/>
    </row>
    <row r="34" spans="2:24" ht="20.25" customHeight="1" x14ac:dyDescent="0.4">
      <c r="B34" s="62"/>
      <c r="C34" s="21"/>
      <c r="D34" s="22"/>
      <c r="E34" s="23"/>
      <c r="F34" s="24"/>
      <c r="G34" s="25"/>
      <c r="H34" s="26" t="s">
        <v>8</v>
      </c>
      <c r="I34" s="27"/>
      <c r="J34" s="25"/>
      <c r="K34" s="26" t="s">
        <v>8</v>
      </c>
      <c r="L34" s="27"/>
      <c r="M34" s="28"/>
    </row>
    <row r="35" spans="2:24" ht="20.25" customHeight="1" x14ac:dyDescent="0.4">
      <c r="B35" s="62"/>
      <c r="C35" s="21"/>
      <c r="D35" s="22"/>
      <c r="E35" s="23"/>
      <c r="F35" s="24"/>
      <c r="G35" s="25"/>
      <c r="H35" s="26" t="s">
        <v>8</v>
      </c>
      <c r="I35" s="27"/>
      <c r="J35" s="25"/>
      <c r="K35" s="26" t="s">
        <v>8</v>
      </c>
      <c r="L35" s="27"/>
      <c r="M35" s="28"/>
    </row>
    <row r="36" spans="2:24" ht="18.75" customHeight="1" x14ac:dyDescent="0.4">
      <c r="B36" s="62"/>
      <c r="C36" s="21"/>
      <c r="D36" s="22"/>
      <c r="E36" s="23"/>
      <c r="F36" s="24"/>
      <c r="G36" s="25"/>
      <c r="H36" s="26" t="s">
        <v>8</v>
      </c>
      <c r="I36" s="27"/>
      <c r="J36" s="25"/>
      <c r="K36" s="26" t="s">
        <v>8</v>
      </c>
      <c r="L36" s="27"/>
      <c r="M36" s="28"/>
    </row>
    <row r="37" spans="2:24" ht="20.25" customHeight="1" thickBot="1" x14ac:dyDescent="0.45">
      <c r="B37" s="62"/>
      <c r="C37" s="21"/>
      <c r="D37" s="4"/>
      <c r="E37" s="8"/>
      <c r="F37" s="5"/>
      <c r="H37" s="6" t="s">
        <v>8</v>
      </c>
      <c r="I37" s="5"/>
      <c r="K37" s="6" t="s">
        <v>8</v>
      </c>
      <c r="L37" s="5"/>
      <c r="M37" s="7"/>
    </row>
    <row r="38" spans="2:24" ht="20.25" customHeight="1" thickTop="1" x14ac:dyDescent="0.4">
      <c r="B38" s="62"/>
      <c r="C38" s="64" t="s">
        <v>5</v>
      </c>
      <c r="D38" s="67">
        <f>SUM(D31:D37)</f>
        <v>0</v>
      </c>
      <c r="E38" s="70" t="s">
        <v>11</v>
      </c>
      <c r="F38" s="71"/>
      <c r="G38" s="72"/>
      <c r="H38" s="76" t="s">
        <v>12</v>
      </c>
      <c r="I38" s="76"/>
      <c r="J38" s="76"/>
      <c r="K38" s="45">
        <f>ROUNDDOWN(D38,-3)</f>
        <v>0</v>
      </c>
      <c r="L38" s="46">
        <f>ROUNDDOWN(K38,-3)</f>
        <v>0</v>
      </c>
      <c r="M38" s="47">
        <f>ROUNDDOWN(L38,-3)</f>
        <v>0</v>
      </c>
    </row>
    <row r="39" spans="2:24" ht="19.5" thickBot="1" x14ac:dyDescent="0.45">
      <c r="B39" s="62"/>
      <c r="C39" s="65"/>
      <c r="D39" s="68"/>
      <c r="E39" s="73"/>
      <c r="F39" s="74"/>
      <c r="G39" s="75"/>
      <c r="H39" s="77"/>
      <c r="I39" s="77"/>
      <c r="J39" s="77"/>
      <c r="K39" s="48">
        <f>ROUNDDOWN(J39,-3)</f>
        <v>0</v>
      </c>
      <c r="L39" s="49">
        <f>ROUNDDOWN(K39,-3)</f>
        <v>0</v>
      </c>
      <c r="M39" s="50">
        <f>ROUNDDOWN(L39,-3)</f>
        <v>0</v>
      </c>
    </row>
    <row r="40" spans="2:24" ht="36.75" customHeight="1" thickBot="1" x14ac:dyDescent="0.45">
      <c r="B40" s="63"/>
      <c r="C40" s="66"/>
      <c r="D40" s="69"/>
      <c r="E40" s="51" t="s">
        <v>38</v>
      </c>
      <c r="F40" s="52"/>
      <c r="G40" s="52"/>
      <c r="H40" s="52"/>
      <c r="I40" s="52"/>
      <c r="J40" s="53"/>
      <c r="K40" s="54" t="str">
        <f>IF(K38&lt;=K7*0.2,"OK","NG")</f>
        <v>OK</v>
      </c>
      <c r="L40" s="55"/>
      <c r="M40" s="56"/>
    </row>
    <row r="41" spans="2:24" ht="19.5" thickTop="1" x14ac:dyDescent="0.4">
      <c r="B41" s="1" t="s">
        <v>15</v>
      </c>
    </row>
    <row r="42" spans="2:24" x14ac:dyDescent="0.4">
      <c r="B42" s="1" t="s">
        <v>16</v>
      </c>
    </row>
    <row r="43" spans="2:24" x14ac:dyDescent="0.4">
      <c r="B43" s="1" t="s">
        <v>39</v>
      </c>
    </row>
    <row r="44" spans="2:24" x14ac:dyDescent="0.4">
      <c r="B44" s="1" t="s">
        <v>17</v>
      </c>
    </row>
    <row r="45" spans="2:24" x14ac:dyDescent="0.4">
      <c r="B45" s="1" t="s">
        <v>18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24" ht="18.75" customHeight="1" x14ac:dyDescent="0.4">
      <c r="B46" s="1" t="s">
        <v>19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2:24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53" spans="2:13" x14ac:dyDescent="0.4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2:13" x14ac:dyDescent="0.4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2:13" x14ac:dyDescent="0.4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</sheetData>
  <mergeCells count="31">
    <mergeCell ref="B9:B20"/>
    <mergeCell ref="B21:B30"/>
    <mergeCell ref="C28:C30"/>
    <mergeCell ref="D28:D30"/>
    <mergeCell ref="D19:D20"/>
    <mergeCell ref="E19:G20"/>
    <mergeCell ref="H19:J20"/>
    <mergeCell ref="K19:M20"/>
    <mergeCell ref="K30:M30"/>
    <mergeCell ref="E30:J30"/>
    <mergeCell ref="B3:M3"/>
    <mergeCell ref="G4:M4"/>
    <mergeCell ref="G5:M5"/>
    <mergeCell ref="I6:J6"/>
    <mergeCell ref="L6:M6"/>
    <mergeCell ref="B54:M55"/>
    <mergeCell ref="K38:M39"/>
    <mergeCell ref="E40:J40"/>
    <mergeCell ref="K40:M40"/>
    <mergeCell ref="B7:J7"/>
    <mergeCell ref="K7:M7"/>
    <mergeCell ref="B31:B40"/>
    <mergeCell ref="C38:C40"/>
    <mergeCell ref="D38:D40"/>
    <mergeCell ref="E38:G39"/>
    <mergeCell ref="H38:J39"/>
    <mergeCell ref="E8:M8"/>
    <mergeCell ref="E28:G29"/>
    <mergeCell ref="H28:J29"/>
    <mergeCell ref="K28:M29"/>
    <mergeCell ref="C19:C20"/>
  </mergeCells>
  <phoneticPr fontId="2"/>
  <dataValidations count="3">
    <dataValidation type="list" allowBlank="1" showInputMessage="1" showErrorMessage="1" sqref="C9:C18" xr:uid="{01B53479-888C-4205-8355-A86E78B6475A}">
      <formula1>"食糧費,学用品,生活必需品"</formula1>
    </dataValidation>
    <dataValidation type="list" allowBlank="1" showInputMessage="1" showErrorMessage="1" sqref="C21:C27" xr:uid="{7AA17A9F-0E43-40EE-9E32-A2A7531EA161}">
      <formula1>"賃金,諸謝金,旅費,消耗品費,燃料費,印刷製本費,光熱水費,会議費,雑役務費,通信運搬費,保険料,委託費,借料及び損料,備品購入費"</formula1>
    </dataValidation>
    <dataValidation type="list" allowBlank="1" showInputMessage="1" showErrorMessage="1" sqref="C31:C37" xr:uid="{209457C7-030C-4633-955A-3841594A8D13}">
      <formula1>"旅費,燃料費,借料及び損料,諸謝金,消耗品費,通信運搬費,保険料,委託料"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FBDF-6FE0-4E17-88B2-2C3C51F35FE4}">
  <dimension ref="A2:O54"/>
  <sheetViews>
    <sheetView showGridLines="0" view="pageBreakPreview" zoomScale="70" zoomScaleNormal="100" zoomScaleSheetLayoutView="70" workbookViewId="0">
      <selection activeCell="B44" sqref="B44"/>
    </sheetView>
  </sheetViews>
  <sheetFormatPr defaultRowHeight="18.75" x14ac:dyDescent="0.4"/>
  <cols>
    <col min="1" max="1" width="1.75" customWidth="1"/>
    <col min="2" max="2" width="13.5" style="1" customWidth="1"/>
    <col min="3" max="3" width="18.25" style="1" customWidth="1"/>
    <col min="4" max="4" width="15.5" style="1" customWidth="1"/>
    <col min="5" max="5" width="12.5" style="2" customWidth="1"/>
    <col min="6" max="6" width="9.25" style="1" customWidth="1"/>
    <col min="7" max="7" width="4.625" style="1" customWidth="1"/>
    <col min="8" max="8" width="3.25" style="1" bestFit="1" customWidth="1"/>
    <col min="9" max="9" width="9.25" style="1" customWidth="1"/>
    <col min="10" max="10" width="4.625" style="1" customWidth="1"/>
    <col min="11" max="11" width="3.25" style="1" customWidth="1"/>
    <col min="12" max="12" width="9.25" style="1" customWidth="1"/>
    <col min="13" max="13" width="4.625" style="1" customWidth="1"/>
    <col min="14" max="14" width="32.125" customWidth="1"/>
    <col min="15" max="15" width="6.125" customWidth="1"/>
  </cols>
  <sheetData>
    <row r="2" spans="2:15" x14ac:dyDescent="0.4">
      <c r="B2" s="6"/>
      <c r="N2" s="1"/>
      <c r="O2" s="1"/>
    </row>
    <row r="3" spans="2:15" ht="24" x14ac:dyDescent="0.4">
      <c r="B3" s="83" t="s">
        <v>34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2:15" x14ac:dyDescent="0.4">
      <c r="C4" s="2"/>
      <c r="G4" s="84" t="s">
        <v>0</v>
      </c>
      <c r="H4" s="85"/>
      <c r="I4" s="85"/>
      <c r="J4" s="85"/>
      <c r="K4" s="85"/>
      <c r="L4" s="85"/>
      <c r="M4" s="86"/>
    </row>
    <row r="5" spans="2:15" x14ac:dyDescent="0.4">
      <c r="G5" s="84" t="s">
        <v>20</v>
      </c>
      <c r="H5" s="85"/>
      <c r="I5" s="85"/>
      <c r="J5" s="85"/>
      <c r="K5" s="85"/>
      <c r="L5" s="85"/>
      <c r="M5" s="86"/>
    </row>
    <row r="6" spans="2:15" ht="19.5" thickBot="1" x14ac:dyDescent="0.45">
      <c r="I6" s="87"/>
      <c r="J6" s="87"/>
      <c r="K6" s="10"/>
      <c r="L6" s="88" t="s">
        <v>1</v>
      </c>
      <c r="M6" s="88"/>
    </row>
    <row r="7" spans="2:15" ht="36.75" customHeight="1" thickTop="1" thickBot="1" x14ac:dyDescent="0.45">
      <c r="B7" s="57" t="s">
        <v>36</v>
      </c>
      <c r="C7" s="58"/>
      <c r="D7" s="58"/>
      <c r="E7" s="58"/>
      <c r="F7" s="58"/>
      <c r="G7" s="58"/>
      <c r="H7" s="58"/>
      <c r="I7" s="58"/>
      <c r="J7" s="59"/>
      <c r="K7" s="60">
        <f>K19+K28+K38</f>
        <v>322000</v>
      </c>
      <c r="L7" s="60"/>
      <c r="M7" s="61"/>
      <c r="N7" s="40" t="s">
        <v>3</v>
      </c>
    </row>
    <row r="8" spans="2:15" ht="38.25" customHeight="1" thickBot="1" x14ac:dyDescent="0.45">
      <c r="B8" s="12"/>
      <c r="C8" s="9" t="s">
        <v>4</v>
      </c>
      <c r="D8" s="3" t="s">
        <v>5</v>
      </c>
      <c r="E8" s="78" t="s">
        <v>21</v>
      </c>
      <c r="F8" s="79"/>
      <c r="G8" s="79"/>
      <c r="H8" s="79"/>
      <c r="I8" s="79"/>
      <c r="J8" s="79"/>
      <c r="K8" s="79"/>
      <c r="L8" s="79"/>
      <c r="M8" s="80"/>
    </row>
    <row r="9" spans="2:15" ht="19.5" thickTop="1" x14ac:dyDescent="0.4">
      <c r="B9" s="97" t="s">
        <v>7</v>
      </c>
      <c r="C9" s="14" t="s">
        <v>22</v>
      </c>
      <c r="D9" s="13">
        <f>F9*I9*L9</f>
        <v>175000</v>
      </c>
      <c r="E9" s="38"/>
      <c r="F9" s="5">
        <v>500</v>
      </c>
      <c r="G9" s="1" t="s">
        <v>23</v>
      </c>
      <c r="H9" s="6" t="s">
        <v>8</v>
      </c>
      <c r="I9" s="32">
        <v>1</v>
      </c>
      <c r="J9" s="30" t="s">
        <v>9</v>
      </c>
      <c r="K9" s="6" t="s">
        <v>8</v>
      </c>
      <c r="L9" s="5">
        <v>350</v>
      </c>
      <c r="M9" s="31" t="s">
        <v>10</v>
      </c>
    </row>
    <row r="10" spans="2:15" x14ac:dyDescent="0.4">
      <c r="B10" s="98"/>
      <c r="C10" s="29" t="s">
        <v>22</v>
      </c>
      <c r="D10" s="22">
        <f>F10*I10*L10</f>
        <v>22500</v>
      </c>
      <c r="E10" s="37"/>
      <c r="F10" s="24">
        <v>500</v>
      </c>
      <c r="G10" s="25" t="s">
        <v>23</v>
      </c>
      <c r="H10" s="26" t="s">
        <v>8</v>
      </c>
      <c r="I10" s="33">
        <v>1.5</v>
      </c>
      <c r="J10" s="35" t="s">
        <v>9</v>
      </c>
      <c r="K10" s="26" t="s">
        <v>8</v>
      </c>
      <c r="L10" s="27">
        <v>30</v>
      </c>
      <c r="M10" s="36" t="s">
        <v>10</v>
      </c>
    </row>
    <row r="11" spans="2:15" x14ac:dyDescent="0.4">
      <c r="B11" s="98"/>
      <c r="C11" s="29" t="s">
        <v>22</v>
      </c>
      <c r="D11" s="22">
        <f t="shared" ref="D11:D17" si="0">F11*I11*L11</f>
        <v>30000</v>
      </c>
      <c r="E11" s="37"/>
      <c r="F11" s="24">
        <v>500</v>
      </c>
      <c r="G11" s="25" t="s">
        <v>23</v>
      </c>
      <c r="H11" s="26" t="s">
        <v>8</v>
      </c>
      <c r="I11" s="33">
        <v>2</v>
      </c>
      <c r="J11" s="35" t="s">
        <v>9</v>
      </c>
      <c r="K11" s="26" t="s">
        <v>8</v>
      </c>
      <c r="L11" s="27">
        <v>30</v>
      </c>
      <c r="M11" s="36" t="s">
        <v>10</v>
      </c>
    </row>
    <row r="12" spans="2:15" x14ac:dyDescent="0.4">
      <c r="B12" s="98"/>
      <c r="C12" s="29" t="s">
        <v>24</v>
      </c>
      <c r="D12" s="22">
        <f t="shared" si="0"/>
        <v>15000</v>
      </c>
      <c r="E12" s="37"/>
      <c r="F12" s="24">
        <v>500</v>
      </c>
      <c r="G12" s="25" t="s">
        <v>23</v>
      </c>
      <c r="H12" s="26" t="s">
        <v>8</v>
      </c>
      <c r="I12" s="33">
        <v>1</v>
      </c>
      <c r="J12" s="35" t="s">
        <v>9</v>
      </c>
      <c r="K12" s="26" t="s">
        <v>8</v>
      </c>
      <c r="L12" s="27">
        <v>30</v>
      </c>
      <c r="M12" s="36" t="s">
        <v>10</v>
      </c>
    </row>
    <row r="13" spans="2:15" x14ac:dyDescent="0.4">
      <c r="B13" s="98"/>
      <c r="C13" s="29"/>
      <c r="D13" s="22">
        <f t="shared" si="0"/>
        <v>0</v>
      </c>
      <c r="E13" s="37"/>
      <c r="F13" s="24"/>
      <c r="G13" s="25"/>
      <c r="H13" s="26" t="s">
        <v>8</v>
      </c>
      <c r="I13" s="33"/>
      <c r="J13" s="35" t="s">
        <v>9</v>
      </c>
      <c r="K13" s="26" t="s">
        <v>8</v>
      </c>
      <c r="L13" s="27"/>
      <c r="M13" s="36" t="s">
        <v>10</v>
      </c>
    </row>
    <row r="14" spans="2:15" x14ac:dyDescent="0.4">
      <c r="B14" s="98"/>
      <c r="C14" s="29"/>
      <c r="D14" s="22">
        <f t="shared" si="0"/>
        <v>0</v>
      </c>
      <c r="E14" s="37"/>
      <c r="F14" s="24"/>
      <c r="G14" s="25"/>
      <c r="H14" s="26" t="s">
        <v>8</v>
      </c>
      <c r="I14" s="33"/>
      <c r="J14" s="35" t="s">
        <v>9</v>
      </c>
      <c r="K14" s="26" t="s">
        <v>8</v>
      </c>
      <c r="L14" s="27"/>
      <c r="M14" s="36" t="s">
        <v>10</v>
      </c>
    </row>
    <row r="15" spans="2:15" x14ac:dyDescent="0.4">
      <c r="B15" s="98"/>
      <c r="C15" s="29"/>
      <c r="D15" s="22">
        <f t="shared" si="0"/>
        <v>0</v>
      </c>
      <c r="E15" s="37"/>
      <c r="F15" s="24"/>
      <c r="G15" s="25"/>
      <c r="H15" s="26" t="s">
        <v>8</v>
      </c>
      <c r="I15" s="33"/>
      <c r="J15" s="35" t="s">
        <v>9</v>
      </c>
      <c r="K15" s="26" t="s">
        <v>8</v>
      </c>
      <c r="L15" s="27"/>
      <c r="M15" s="36" t="s">
        <v>10</v>
      </c>
    </row>
    <row r="16" spans="2:15" x14ac:dyDescent="0.4">
      <c r="B16" s="98"/>
      <c r="C16" s="29"/>
      <c r="D16" s="22">
        <f t="shared" si="0"/>
        <v>0</v>
      </c>
      <c r="E16" s="37"/>
      <c r="F16" s="24"/>
      <c r="G16" s="25"/>
      <c r="H16" s="26" t="s">
        <v>8</v>
      </c>
      <c r="I16" s="33"/>
      <c r="J16" s="35" t="s">
        <v>9</v>
      </c>
      <c r="K16" s="26" t="s">
        <v>8</v>
      </c>
      <c r="L16" s="27"/>
      <c r="M16" s="36" t="s">
        <v>10</v>
      </c>
    </row>
    <row r="17" spans="1:13" ht="21" customHeight="1" x14ac:dyDescent="0.4">
      <c r="A17" s="11"/>
      <c r="B17" s="98"/>
      <c r="C17" s="29"/>
      <c r="D17" s="22">
        <f t="shared" si="0"/>
        <v>0</v>
      </c>
      <c r="E17" s="37"/>
      <c r="F17" s="24"/>
      <c r="G17" s="25"/>
      <c r="H17" s="26" t="s">
        <v>8</v>
      </c>
      <c r="I17" s="33"/>
      <c r="J17" s="35" t="s">
        <v>9</v>
      </c>
      <c r="K17" s="26" t="s">
        <v>8</v>
      </c>
      <c r="L17" s="27"/>
      <c r="M17" s="36" t="s">
        <v>10</v>
      </c>
    </row>
    <row r="18" spans="1:13" ht="21" customHeight="1" thickBot="1" x14ac:dyDescent="0.45">
      <c r="A18" s="11"/>
      <c r="B18" s="98"/>
      <c r="C18" s="29"/>
      <c r="D18" s="22">
        <f>F18*I18*L18</f>
        <v>0</v>
      </c>
      <c r="E18" s="38"/>
      <c r="F18" s="5"/>
      <c r="H18" s="6" t="s">
        <v>8</v>
      </c>
      <c r="I18" s="34"/>
      <c r="J18" s="35" t="s">
        <v>9</v>
      </c>
      <c r="K18" s="6" t="s">
        <v>8</v>
      </c>
      <c r="L18" s="5"/>
      <c r="M18" s="36" t="s">
        <v>10</v>
      </c>
    </row>
    <row r="19" spans="1:13" ht="38.25" customHeight="1" thickTop="1" x14ac:dyDescent="0.4">
      <c r="A19" s="11"/>
      <c r="B19" s="98"/>
      <c r="C19" s="81" t="s">
        <v>5</v>
      </c>
      <c r="D19" s="93">
        <f>SUM(D9:D18)</f>
        <v>242500</v>
      </c>
      <c r="E19" s="70" t="s">
        <v>11</v>
      </c>
      <c r="F19" s="89"/>
      <c r="G19" s="89"/>
      <c r="H19" s="76" t="s">
        <v>12</v>
      </c>
      <c r="I19" s="76"/>
      <c r="J19" s="76"/>
      <c r="K19" s="93">
        <f>ROUNDDOWN(D19,-3)</f>
        <v>242000</v>
      </c>
      <c r="L19" s="93">
        <f>ROUNDDOWN(K19,-3)</f>
        <v>242000</v>
      </c>
      <c r="M19" s="94">
        <f>ROUNDDOWN(L19,-3)</f>
        <v>242000</v>
      </c>
    </row>
    <row r="20" spans="1:13" ht="19.5" thickBot="1" x14ac:dyDescent="0.45">
      <c r="B20" s="99"/>
      <c r="C20" s="82"/>
      <c r="D20" s="95"/>
      <c r="E20" s="90"/>
      <c r="F20" s="91"/>
      <c r="G20" s="91"/>
      <c r="H20" s="92"/>
      <c r="I20" s="92"/>
      <c r="J20" s="92"/>
      <c r="K20" s="95">
        <f>ROUNDDOWN(J20,-3)</f>
        <v>0</v>
      </c>
      <c r="L20" s="95">
        <f>ROUNDDOWN(K20,-3)</f>
        <v>0</v>
      </c>
      <c r="M20" s="96">
        <f>ROUNDDOWN(L20,-3)</f>
        <v>0</v>
      </c>
    </row>
    <row r="21" spans="1:13" ht="19.5" customHeight="1" thickTop="1" x14ac:dyDescent="0.4">
      <c r="B21" s="62" t="s">
        <v>13</v>
      </c>
      <c r="C21" s="15" t="s">
        <v>25</v>
      </c>
      <c r="D21" s="13">
        <f>F21*I21*L21</f>
        <v>8000</v>
      </c>
      <c r="E21" s="39"/>
      <c r="F21" s="17">
        <v>2</v>
      </c>
      <c r="G21" s="18" t="s">
        <v>26</v>
      </c>
      <c r="H21" s="19" t="s">
        <v>8</v>
      </c>
      <c r="I21" s="17">
        <v>2</v>
      </c>
      <c r="J21" s="18" t="s">
        <v>10</v>
      </c>
      <c r="K21" s="19" t="s">
        <v>8</v>
      </c>
      <c r="L21" s="17">
        <v>2000</v>
      </c>
      <c r="M21" s="20" t="s">
        <v>23</v>
      </c>
    </row>
    <row r="22" spans="1:13" x14ac:dyDescent="0.4">
      <c r="B22" s="62"/>
      <c r="C22" s="21" t="s">
        <v>27</v>
      </c>
      <c r="D22" s="22">
        <v>2000</v>
      </c>
      <c r="E22" s="37" t="s">
        <v>28</v>
      </c>
      <c r="F22" s="24"/>
      <c r="G22" s="25"/>
      <c r="H22" s="26" t="s">
        <v>8</v>
      </c>
      <c r="I22" s="27">
        <v>1</v>
      </c>
      <c r="J22" s="25" t="s">
        <v>35</v>
      </c>
      <c r="K22" s="26" t="s">
        <v>8</v>
      </c>
      <c r="L22" s="27">
        <v>2000</v>
      </c>
      <c r="M22" s="28" t="s">
        <v>23</v>
      </c>
    </row>
    <row r="23" spans="1:13" x14ac:dyDescent="0.4">
      <c r="B23" s="62"/>
      <c r="C23" s="21" t="s">
        <v>29</v>
      </c>
      <c r="D23" s="22">
        <v>6000</v>
      </c>
      <c r="E23" s="37" t="s">
        <v>30</v>
      </c>
      <c r="F23" s="24"/>
      <c r="G23" s="25"/>
      <c r="H23" s="26" t="s">
        <v>8</v>
      </c>
      <c r="I23" s="27">
        <v>2</v>
      </c>
      <c r="J23" s="25" t="s">
        <v>31</v>
      </c>
      <c r="K23" s="26" t="s">
        <v>8</v>
      </c>
      <c r="L23" s="27">
        <v>3000</v>
      </c>
      <c r="M23" s="28" t="s">
        <v>23</v>
      </c>
    </row>
    <row r="24" spans="1:13" ht="37.5" x14ac:dyDescent="0.4">
      <c r="B24" s="62"/>
      <c r="C24" s="21" t="s">
        <v>32</v>
      </c>
      <c r="D24" s="22">
        <v>4000</v>
      </c>
      <c r="E24" s="37" t="s">
        <v>33</v>
      </c>
      <c r="F24" s="24">
        <v>2</v>
      </c>
      <c r="G24" s="25" t="s">
        <v>31</v>
      </c>
      <c r="H24" s="26" t="s">
        <v>8</v>
      </c>
      <c r="I24" s="27">
        <v>2</v>
      </c>
      <c r="J24" s="25" t="s">
        <v>10</v>
      </c>
      <c r="K24" s="26" t="s">
        <v>8</v>
      </c>
      <c r="L24" s="27">
        <v>1000</v>
      </c>
      <c r="M24" s="28" t="s">
        <v>23</v>
      </c>
    </row>
    <row r="25" spans="1:13" ht="21" customHeight="1" x14ac:dyDescent="0.4">
      <c r="B25" s="62"/>
      <c r="C25" s="21"/>
      <c r="D25" s="22"/>
      <c r="E25" s="37"/>
      <c r="F25" s="24"/>
      <c r="G25" s="25"/>
      <c r="H25" s="26" t="s">
        <v>8</v>
      </c>
      <c r="I25" s="27"/>
      <c r="J25" s="25"/>
      <c r="K25" s="26" t="s">
        <v>8</v>
      </c>
      <c r="L25" s="27"/>
      <c r="M25" s="28"/>
    </row>
    <row r="26" spans="1:13" ht="21" customHeight="1" x14ac:dyDescent="0.4">
      <c r="B26" s="62"/>
      <c r="C26" s="21"/>
      <c r="D26" s="22"/>
      <c r="E26" s="37"/>
      <c r="F26" s="24"/>
      <c r="G26" s="25"/>
      <c r="H26" s="26" t="s">
        <v>8</v>
      </c>
      <c r="I26" s="27"/>
      <c r="J26" s="25"/>
      <c r="K26" s="26" t="s">
        <v>8</v>
      </c>
      <c r="L26" s="27"/>
      <c r="M26" s="28"/>
    </row>
    <row r="27" spans="1:13" ht="44.65" customHeight="1" thickBot="1" x14ac:dyDescent="0.45">
      <c r="B27" s="62"/>
      <c r="C27" s="21"/>
      <c r="D27" s="4"/>
      <c r="E27" s="38"/>
      <c r="F27" s="5"/>
      <c r="H27" s="6" t="s">
        <v>8</v>
      </c>
      <c r="I27" s="5"/>
      <c r="K27" s="6" t="s">
        <v>8</v>
      </c>
      <c r="L27" s="5"/>
      <c r="M27" s="7"/>
    </row>
    <row r="28" spans="1:13" ht="41.25" customHeight="1" thickTop="1" x14ac:dyDescent="0.4">
      <c r="B28" s="62"/>
      <c r="C28" s="64" t="s">
        <v>5</v>
      </c>
      <c r="D28" s="67">
        <f>SUM(D21:D27)</f>
        <v>20000</v>
      </c>
      <c r="E28" s="70" t="s">
        <v>11</v>
      </c>
      <c r="F28" s="71"/>
      <c r="G28" s="72"/>
      <c r="H28" s="76" t="s">
        <v>12</v>
      </c>
      <c r="I28" s="76"/>
      <c r="J28" s="76"/>
      <c r="K28" s="45">
        <f>ROUNDDOWN(D28,-3)</f>
        <v>20000</v>
      </c>
      <c r="L28" s="46">
        <f>ROUNDDOWN(K28,-3)</f>
        <v>20000</v>
      </c>
      <c r="M28" s="47">
        <f>ROUNDDOWN(L28,-3)</f>
        <v>20000</v>
      </c>
    </row>
    <row r="29" spans="1:13" ht="19.5" thickBot="1" x14ac:dyDescent="0.45">
      <c r="B29" s="62"/>
      <c r="C29" s="65"/>
      <c r="D29" s="68"/>
      <c r="E29" s="73"/>
      <c r="F29" s="74"/>
      <c r="G29" s="75"/>
      <c r="H29" s="77"/>
      <c r="I29" s="77"/>
      <c r="J29" s="77"/>
      <c r="K29" s="48">
        <f>ROUNDDOWN(J29,-3)</f>
        <v>0</v>
      </c>
      <c r="L29" s="49">
        <f>ROUNDDOWN(K29,-3)</f>
        <v>0</v>
      </c>
      <c r="M29" s="50">
        <f>ROUNDDOWN(L29,-3)</f>
        <v>0</v>
      </c>
    </row>
    <row r="30" spans="1:13" ht="36" customHeight="1" thickBot="1" x14ac:dyDescent="0.45">
      <c r="B30" s="63"/>
      <c r="C30" s="66"/>
      <c r="D30" s="69"/>
      <c r="E30" s="51" t="s">
        <v>14</v>
      </c>
      <c r="F30" s="52"/>
      <c r="G30" s="52"/>
      <c r="H30" s="52"/>
      <c r="I30" s="52"/>
      <c r="J30" s="53"/>
      <c r="K30" s="54" t="str">
        <f>IF(K28&lt;=K19*0.15,"OK","NG")</f>
        <v>OK</v>
      </c>
      <c r="L30" s="55"/>
      <c r="M30" s="56"/>
    </row>
    <row r="31" spans="1:13" ht="19.5" customHeight="1" thickTop="1" x14ac:dyDescent="0.4">
      <c r="B31" s="62" t="s">
        <v>37</v>
      </c>
      <c r="C31" s="15" t="s">
        <v>25</v>
      </c>
      <c r="D31" s="13">
        <v>60000</v>
      </c>
      <c r="E31" s="39"/>
      <c r="F31" s="17"/>
      <c r="G31" s="18"/>
      <c r="H31" s="19" t="s">
        <v>8</v>
      </c>
      <c r="I31" s="17">
        <v>10</v>
      </c>
      <c r="J31" s="18" t="s">
        <v>26</v>
      </c>
      <c r="K31" s="19" t="s">
        <v>8</v>
      </c>
      <c r="L31" s="17">
        <v>6000</v>
      </c>
      <c r="M31" s="20" t="s">
        <v>23</v>
      </c>
    </row>
    <row r="32" spans="1:13" x14ac:dyDescent="0.4">
      <c r="B32" s="62"/>
      <c r="C32" s="21"/>
      <c r="D32" s="22"/>
      <c r="E32" s="37"/>
      <c r="F32" s="24"/>
      <c r="G32" s="25"/>
      <c r="H32" s="26" t="s">
        <v>8</v>
      </c>
      <c r="I32" s="27"/>
      <c r="J32" s="25"/>
      <c r="K32" s="26" t="s">
        <v>8</v>
      </c>
      <c r="L32" s="27"/>
      <c r="M32" s="28"/>
    </row>
    <row r="33" spans="2:13" ht="18.75" customHeight="1" x14ac:dyDescent="0.4">
      <c r="B33" s="62"/>
      <c r="C33" s="21"/>
      <c r="D33" s="22"/>
      <c r="E33" s="37"/>
      <c r="F33" s="24"/>
      <c r="G33" s="25"/>
      <c r="H33" s="26" t="s">
        <v>8</v>
      </c>
      <c r="I33" s="27"/>
      <c r="J33" s="25"/>
      <c r="K33" s="26" t="s">
        <v>8</v>
      </c>
      <c r="L33" s="27"/>
      <c r="M33" s="28"/>
    </row>
    <row r="34" spans="2:13" x14ac:dyDescent="0.4">
      <c r="B34" s="62"/>
      <c r="C34" s="21"/>
      <c r="D34" s="22"/>
      <c r="E34" s="37"/>
      <c r="F34" s="24"/>
      <c r="G34" s="25"/>
      <c r="H34" s="26" t="s">
        <v>8</v>
      </c>
      <c r="I34" s="27"/>
      <c r="J34" s="25"/>
      <c r="K34" s="26" t="s">
        <v>8</v>
      </c>
      <c r="L34" s="27"/>
      <c r="M34" s="28"/>
    </row>
    <row r="35" spans="2:13" x14ac:dyDescent="0.4">
      <c r="B35" s="62"/>
      <c r="C35" s="21"/>
      <c r="D35" s="22"/>
      <c r="E35" s="37"/>
      <c r="F35" s="24"/>
      <c r="G35" s="25"/>
      <c r="H35" s="26" t="s">
        <v>8</v>
      </c>
      <c r="I35" s="27"/>
      <c r="J35" s="25"/>
      <c r="K35" s="26" t="s">
        <v>8</v>
      </c>
      <c r="L35" s="27"/>
      <c r="M35" s="28"/>
    </row>
    <row r="36" spans="2:13" x14ac:dyDescent="0.4">
      <c r="B36" s="62"/>
      <c r="C36" s="21"/>
      <c r="D36" s="22"/>
      <c r="E36" s="37"/>
      <c r="F36" s="24"/>
      <c r="G36" s="25"/>
      <c r="H36" s="26" t="s">
        <v>8</v>
      </c>
      <c r="I36" s="27"/>
      <c r="J36" s="25"/>
      <c r="K36" s="26" t="s">
        <v>8</v>
      </c>
      <c r="L36" s="27"/>
      <c r="M36" s="28"/>
    </row>
    <row r="37" spans="2:13" ht="19.5" thickBot="1" x14ac:dyDescent="0.45">
      <c r="B37" s="62"/>
      <c r="C37" s="21"/>
      <c r="D37" s="4"/>
      <c r="E37" s="38"/>
      <c r="F37" s="5"/>
      <c r="H37" s="6" t="s">
        <v>8</v>
      </c>
      <c r="I37" s="5"/>
      <c r="K37" s="6" t="s">
        <v>8</v>
      </c>
      <c r="L37" s="5"/>
      <c r="M37" s="7"/>
    </row>
    <row r="38" spans="2:13" ht="19.5" thickTop="1" x14ac:dyDescent="0.4">
      <c r="B38" s="62"/>
      <c r="C38" s="64" t="s">
        <v>5</v>
      </c>
      <c r="D38" s="67">
        <f>SUM(D31:D37)</f>
        <v>60000</v>
      </c>
      <c r="E38" s="70" t="s">
        <v>11</v>
      </c>
      <c r="F38" s="71"/>
      <c r="G38" s="72"/>
      <c r="H38" s="76" t="s">
        <v>12</v>
      </c>
      <c r="I38" s="76"/>
      <c r="J38" s="76"/>
      <c r="K38" s="45">
        <f>ROUNDDOWN(D38,-3)</f>
        <v>60000</v>
      </c>
      <c r="L38" s="46">
        <f>ROUNDDOWN(K38,-3)</f>
        <v>60000</v>
      </c>
      <c r="M38" s="47">
        <f>ROUNDDOWN(L38,-3)</f>
        <v>60000</v>
      </c>
    </row>
    <row r="39" spans="2:13" ht="19.5" thickBot="1" x14ac:dyDescent="0.45">
      <c r="B39" s="62"/>
      <c r="C39" s="65"/>
      <c r="D39" s="68"/>
      <c r="E39" s="73"/>
      <c r="F39" s="74"/>
      <c r="G39" s="75"/>
      <c r="H39" s="77"/>
      <c r="I39" s="77"/>
      <c r="J39" s="77"/>
      <c r="K39" s="48">
        <f>ROUNDDOWN(J39,-3)</f>
        <v>0</v>
      </c>
      <c r="L39" s="49">
        <f>ROUNDDOWN(K39,-3)</f>
        <v>0</v>
      </c>
      <c r="M39" s="50">
        <f>ROUNDDOWN(L39,-3)</f>
        <v>0</v>
      </c>
    </row>
    <row r="40" spans="2:13" ht="36" customHeight="1" thickBot="1" x14ac:dyDescent="0.45">
      <c r="B40" s="63"/>
      <c r="C40" s="66"/>
      <c r="D40" s="69"/>
      <c r="E40" s="51" t="s">
        <v>38</v>
      </c>
      <c r="F40" s="52"/>
      <c r="G40" s="52"/>
      <c r="H40" s="52"/>
      <c r="I40" s="52"/>
      <c r="J40" s="53"/>
      <c r="K40" s="54" t="str">
        <f>IF(K38&lt;=K7*0.2,"OK","NG")</f>
        <v>OK</v>
      </c>
      <c r="L40" s="55"/>
      <c r="M40" s="56"/>
    </row>
    <row r="41" spans="2:13" ht="19.5" thickTop="1" x14ac:dyDescent="0.4">
      <c r="B41" s="1" t="s">
        <v>15</v>
      </c>
    </row>
    <row r="42" spans="2:13" x14ac:dyDescent="0.4">
      <c r="B42" s="1" t="s">
        <v>16</v>
      </c>
    </row>
    <row r="43" spans="2:13" x14ac:dyDescent="0.4">
      <c r="B43" s="1" t="s">
        <v>39</v>
      </c>
    </row>
    <row r="44" spans="2:13" x14ac:dyDescent="0.4">
      <c r="B44" s="1" t="s">
        <v>17</v>
      </c>
    </row>
    <row r="45" spans="2:13" ht="18.75" customHeight="1" x14ac:dyDescent="0.4">
      <c r="B45" s="1" t="s">
        <v>18</v>
      </c>
      <c r="C45" s="2"/>
      <c r="D45" s="2"/>
      <c r="F45" s="2"/>
      <c r="G45" s="2"/>
      <c r="H45" s="2"/>
      <c r="I45" s="2"/>
      <c r="J45" s="2"/>
      <c r="K45" s="2"/>
      <c r="L45" s="2"/>
      <c r="M45" s="2"/>
    </row>
    <row r="46" spans="2:13" ht="18" customHeight="1" x14ac:dyDescent="0.4">
      <c r="B46" s="1" t="s">
        <v>19</v>
      </c>
      <c r="C46" s="2"/>
      <c r="D46" s="2"/>
      <c r="F46" s="2"/>
      <c r="G46" s="2"/>
      <c r="H46" s="2"/>
      <c r="I46" s="2"/>
      <c r="J46" s="2"/>
      <c r="K46" s="2"/>
      <c r="L46" s="2"/>
      <c r="M46" s="2"/>
    </row>
    <row r="47" spans="2:13" x14ac:dyDescent="0.4">
      <c r="B47" s="2"/>
      <c r="C47" s="2"/>
      <c r="D47" s="2"/>
      <c r="F47" s="2"/>
      <c r="G47" s="2"/>
      <c r="H47" s="2"/>
      <c r="I47" s="2"/>
      <c r="J47" s="2"/>
      <c r="K47" s="2"/>
      <c r="L47" s="2"/>
      <c r="M47" s="2"/>
    </row>
    <row r="52" spans="2:13" x14ac:dyDescent="0.4">
      <c r="C52" s="2"/>
      <c r="D52" s="2"/>
      <c r="F52" s="2"/>
      <c r="G52" s="2"/>
      <c r="H52" s="2"/>
      <c r="I52" s="2"/>
      <c r="J52" s="2"/>
      <c r="K52" s="2"/>
      <c r="L52" s="2"/>
      <c r="M52" s="2"/>
    </row>
    <row r="53" spans="2:13" x14ac:dyDescent="0.4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2:13" x14ac:dyDescent="0.4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</sheetData>
  <mergeCells count="31">
    <mergeCell ref="B3:M3"/>
    <mergeCell ref="G4:M4"/>
    <mergeCell ref="G5:M5"/>
    <mergeCell ref="I6:J6"/>
    <mergeCell ref="L6:M6"/>
    <mergeCell ref="B21:B30"/>
    <mergeCell ref="C28:C30"/>
    <mergeCell ref="D28:D30"/>
    <mergeCell ref="E28:G29"/>
    <mergeCell ref="H28:J29"/>
    <mergeCell ref="C19:C20"/>
    <mergeCell ref="D19:D20"/>
    <mergeCell ref="E19:G20"/>
    <mergeCell ref="H19:J20"/>
    <mergeCell ref="K19:M20"/>
    <mergeCell ref="B7:J7"/>
    <mergeCell ref="K7:M7"/>
    <mergeCell ref="B53:M54"/>
    <mergeCell ref="B31:B40"/>
    <mergeCell ref="C38:C40"/>
    <mergeCell ref="D38:D40"/>
    <mergeCell ref="E38:G39"/>
    <mergeCell ref="H38:J39"/>
    <mergeCell ref="K38:M39"/>
    <mergeCell ref="E40:J40"/>
    <mergeCell ref="K40:M40"/>
    <mergeCell ref="K28:M29"/>
    <mergeCell ref="E30:J30"/>
    <mergeCell ref="K30:M30"/>
    <mergeCell ref="E8:M8"/>
    <mergeCell ref="B9:B20"/>
  </mergeCells>
  <phoneticPr fontId="2"/>
  <dataValidations count="3">
    <dataValidation type="list" allowBlank="1" showInputMessage="1" showErrorMessage="1" sqref="C31:C37" xr:uid="{61A10CF1-2CFB-47D5-9B16-F0FCBC63DEBB}">
      <formula1>"旅費,燃料費,借料及び賃料,諸謝金"</formula1>
    </dataValidation>
    <dataValidation type="list" allowBlank="1" showInputMessage="1" showErrorMessage="1" sqref="C21:C27" xr:uid="{AC72491C-F9CC-4206-8214-EB62ED603CFB}">
      <formula1>"賃金,諸謝金,旅費,消耗品費,燃料費,印刷製本費,光熱水費,会議費,雑役務費,通信運搬費,保険料,委託費,借料及び賃料,備品購入費"</formula1>
    </dataValidation>
    <dataValidation type="list" allowBlank="1" showInputMessage="1" showErrorMessage="1" sqref="C9:C18" xr:uid="{32EE80BF-56C2-43EC-B522-8BCF1930105B}">
      <formula1>"食糧費,学用品,生活必需品"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f7064f-2b17-48c6-8de7-1e6aad73751f" xsi:nil="true"/>
    <lcf76f155ced4ddcb4097134ff3c332f xmlns="da1c8303-a0d3-4e2f-85ac-13a5be3a0a81">
      <Terms xmlns="http://schemas.microsoft.com/office/infopath/2007/PartnerControls"/>
    </lcf76f155ced4ddcb4097134ff3c332f>
    <R5_x5e74__x5ea6_ xmlns="da1c8303-a0d3-4e2f-85ac-13a5be3a0a81" xsi:nil="true"/>
    <_Flow_SignoffStatus xmlns="da1c8303-a0d3-4e2f-85ac-13a5be3a0a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3a335b4d958e5e536b3cc26834eb020e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d791b8c654c55ebe8b1bd3d4435945a8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12352A-248E-4966-9B7D-BAAF083910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B9640B-D519-47DC-8735-831513E335AC}">
  <ds:schemaRefs>
    <ds:schemaRef ds:uri="d2f7064f-2b17-48c6-8de7-1e6aad73751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a1c8303-a0d3-4e2f-85ac-13a5be3a0a81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9F7DE3-E76D-4ACA-9DAD-2441CD1D4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c8303-a0d3-4e2f-85ac-13a5be3a0a81"/>
    <ds:schemaRef ds:uri="d2f7064f-2b17-48c6-8de7-1e6aad737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様式６ー１</vt:lpstr>
      <vt:lpstr>様式６ー１(記載例)</vt:lpstr>
      <vt:lpstr>様式６ー１!Print_Area</vt:lpstr>
      <vt:lpstr>'様式６ー１(記載例)'!Print_Area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久木野 広大(KUKINO Kodai)</cp:lastModifiedBy>
  <cp:revision/>
  <dcterms:created xsi:type="dcterms:W3CDTF">2023-12-03T13:04:05Z</dcterms:created>
  <dcterms:modified xsi:type="dcterms:W3CDTF">2025-12-24T08:21:01Z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0x0101009D1088637A2FC04AA2E280EE922C8DAC</vt:lpwstr>
  </property>
  <property fmtid="{D5CDD505-2E9C-101B-9397-08002B2CF9AE}" pid="3" name="MediaServiceImageTags">
    <vt:lpwstr/>
  </property>
</Properties>
</file>